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DIREC.ORDENAMIENTO TERRITORIAL\ACTUALIZACIÓN DE INFORMACIÓN TRANSPARENCIA 2018-2020\SUBDIVISION\"/>
    </mc:Choice>
  </mc:AlternateContent>
  <xr:revisionPtr revIDLastSave="0" documentId="13_ncr:1_{ACFA2368-EF48-41F8-B957-09A8C190F927}" xr6:coauthVersionLast="45" xr6:coauthVersionMax="45" xr10:uidLastSave="{00000000-0000-0000-0000-000000000000}"/>
  <bookViews>
    <workbookView xWindow="-120" yWindow="-120" windowWidth="20730" windowHeight="11160" tabRatio="638" firstSheet="2" activeTab="2" xr2:uid="{00000000-000D-0000-FFFF-FFFF00000000}"/>
  </bookViews>
  <sheets>
    <sheet name="ENERO 2020" sheetId="9" r:id="rId1"/>
    <sheet name="FEBRERO 2020" sheetId="13" r:id="rId2"/>
    <sheet name="MARZO 2020" sheetId="2" r:id="rId3"/>
    <sheet name="ABRIL 2020 " sheetId="14" r:id="rId4"/>
    <sheet name="MAYO 2020" sheetId="15" r:id="rId5"/>
    <sheet name="JUNIO 2020 " sheetId="16" r:id="rId6"/>
    <sheet name="JULIO 2020 " sheetId="17" r:id="rId7"/>
    <sheet name="AGOSTO 2020" sheetId="1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8" l="1"/>
  <c r="B23" i="18"/>
  <c r="I21" i="18"/>
  <c r="I23" i="17"/>
  <c r="B23" i="17"/>
  <c r="I21" i="17"/>
  <c r="I23" i="16"/>
  <c r="I21" i="16"/>
  <c r="B23" i="16"/>
  <c r="B25" i="15"/>
  <c r="I23" i="15"/>
  <c r="I22" i="14"/>
  <c r="B22" i="14"/>
  <c r="I20" i="14"/>
  <c r="B19" i="2" l="1"/>
  <c r="I21" i="13"/>
  <c r="B23" i="13"/>
  <c r="I17" i="2" l="1"/>
  <c r="I22" i="9" l="1"/>
  <c r="I23" i="13" s="1"/>
  <c r="I19" i="2" s="1"/>
</calcChain>
</file>

<file path=xl/sharedStrings.xml><?xml version="1.0" encoding="utf-8"?>
<sst xmlns="http://schemas.openxmlformats.org/spreadsheetml/2006/main" count="251" uniqueCount="92">
  <si>
    <t>FECHA:</t>
  </si>
  <si>
    <t xml:space="preserve">PERIODO: </t>
  </si>
  <si>
    <t>ESTADO:</t>
  </si>
  <si>
    <t>PROMOTOR/ TRÁMITE</t>
  </si>
  <si>
    <t>FECHA</t>
  </si>
  <si>
    <t>NO.</t>
  </si>
  <si>
    <t>FOLIO</t>
  </si>
  <si>
    <t>SOLICITANTE</t>
  </si>
  <si>
    <t>SOLICITUD</t>
  </si>
  <si>
    <t>DOMICILIO</t>
  </si>
  <si>
    <t>INGRESO</t>
  </si>
  <si>
    <t>ELABORACIÓN</t>
  </si>
  <si>
    <t>NO. RECIBO</t>
  </si>
  <si>
    <t>COSTO</t>
  </si>
  <si>
    <t>ENTREGADOS</t>
  </si>
  <si>
    <t>DICTAMENES DE SUBDIVISIÓN</t>
  </si>
  <si>
    <t>TOTAL</t>
  </si>
  <si>
    <t>ACUMULADOS</t>
  </si>
  <si>
    <t>TOTAL ACUMULADO</t>
  </si>
  <si>
    <t>No. DE REGISTROS 2</t>
  </si>
  <si>
    <t>SUBDIVISION</t>
  </si>
  <si>
    <t>DIRECCION DE ORDENAMIENTO TERRITORIAL</t>
  </si>
  <si>
    <t>31  DE ENERO DEL 2020</t>
  </si>
  <si>
    <t>01/01/2020 AL 31/01/2020</t>
  </si>
  <si>
    <t>No. DE REGISTROS 0</t>
  </si>
  <si>
    <t>SUB-004</t>
  </si>
  <si>
    <t xml:space="preserve">JORGE SANTIAGO ZAMBRANO </t>
  </si>
  <si>
    <t>PROL. ZAPOTITLAN #113</t>
  </si>
  <si>
    <t>SUB-006</t>
  </si>
  <si>
    <t>HUMBERTO ALVAREZ</t>
  </si>
  <si>
    <t>DONATO GUERRA OROZCO #489</t>
  </si>
  <si>
    <t>29 DE FEBRERO DE 2020</t>
  </si>
  <si>
    <t>01/02/2020 AL 28/02/2020</t>
  </si>
  <si>
    <t>01/03/2020 AL 31/03/2020</t>
  </si>
  <si>
    <t>31 DE MARZO DEL 2020</t>
  </si>
  <si>
    <t>SUB-018/20</t>
  </si>
  <si>
    <t>MARIA GUADALUPE VIZCARRA TOPETE</t>
  </si>
  <si>
    <t>SUB</t>
  </si>
  <si>
    <t>LA JARILLERA</t>
  </si>
  <si>
    <t>SUB-020/20</t>
  </si>
  <si>
    <t>MARIA EUGENIA Y MARTHA FLORES MENDOZA</t>
  </si>
  <si>
    <t>RAMON CORONA MADRIGAL #142</t>
  </si>
  <si>
    <t>SUB-025/20</t>
  </si>
  <si>
    <t>EVA GUTIERREZ FLORES</t>
  </si>
  <si>
    <t>JOSE P ROLON ALCARAZ #130</t>
  </si>
  <si>
    <t>No. DE REGISTROS 3</t>
  </si>
  <si>
    <t>01/04/2020 AL 31/04/2020</t>
  </si>
  <si>
    <t>30 DE ABRIL DEL 2020</t>
  </si>
  <si>
    <t>SUB-20/20</t>
  </si>
  <si>
    <t>JAVIER MENDEZ MONTES</t>
  </si>
  <si>
    <t xml:space="preserve"> SUB</t>
  </si>
  <si>
    <t>LIBORIO MONTES 138 FRESNITO</t>
  </si>
  <si>
    <t>SUB-022/20</t>
  </si>
  <si>
    <t>MARIA EUGENIA Y MARTHA PATRICIA FLORES MENDOZA</t>
  </si>
  <si>
    <t>LA MORITA</t>
  </si>
  <si>
    <t>SUB-027/20</t>
  </si>
  <si>
    <t>TERRANOVA URBANIZADORES SA DE CV</t>
  </si>
  <si>
    <t>LIC CARLOS PAEZ STILLE</t>
  </si>
  <si>
    <t>SUB-028/20</t>
  </si>
  <si>
    <t>AV TERRANOVA</t>
  </si>
  <si>
    <t>SUB-029/20</t>
  </si>
  <si>
    <t>JAIME LOPEZ DIAZ</t>
  </si>
  <si>
    <t>APASTEPETL</t>
  </si>
  <si>
    <t>SUB-30/20</t>
  </si>
  <si>
    <t xml:space="preserve">ISRAEL LOPEZ DIAZ </t>
  </si>
  <si>
    <t>SUB-032/20</t>
  </si>
  <si>
    <t>VICENTE BENEDICTO ROMERO RODRIGUEZ</t>
  </si>
  <si>
    <t xml:space="preserve">MOCHITLA </t>
  </si>
  <si>
    <t>SUB-036/20</t>
  </si>
  <si>
    <t>CELESTINO RANGEL HERNANDEZ</t>
  </si>
  <si>
    <t>ECATEPEC 626</t>
  </si>
  <si>
    <t>No. DE REGISTROS 8</t>
  </si>
  <si>
    <t>31 DEJUNIO DEL 2020</t>
  </si>
  <si>
    <t>SUB-037/20</t>
  </si>
  <si>
    <t>MARTHA CATALINA CERDA GUTIERREZ</t>
  </si>
  <si>
    <t>PROL. ZAPOTLAN 117</t>
  </si>
  <si>
    <t>SUB-038/20</t>
  </si>
  <si>
    <t>SIOMARA LILIANA PEREZ</t>
  </si>
  <si>
    <t>CAÑO</t>
  </si>
  <si>
    <t>SUB-041/20</t>
  </si>
  <si>
    <t>CARMEN CIBRIAN CANDELARIO</t>
  </si>
  <si>
    <t xml:space="preserve">GRAL. LAZARO CARDENAS DEL RIO </t>
  </si>
  <si>
    <t>SUB-015/20</t>
  </si>
  <si>
    <t>JOSE RAUL TOSCANO BEAS</t>
  </si>
  <si>
    <t>PEDRO CELESTINO NEGRETE # 12</t>
  </si>
  <si>
    <t>No. DE REGISTROS 4</t>
  </si>
  <si>
    <t>31 DE AGOSTO DEL 2020</t>
  </si>
  <si>
    <t>01/08/2020 AL 31/08/2020</t>
  </si>
  <si>
    <t>31 DEJULIO DEL 2020</t>
  </si>
  <si>
    <t>01/07/2020 AL 31/07/2020</t>
  </si>
  <si>
    <t>01/06/2020 AL 31/06/2020</t>
  </si>
  <si>
    <t>01/05/2020 AL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</si>
</sst>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3"/>
      <color theme="4" tint="-0.499984740745262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center" vertical="center"/>
    </xf>
    <xf numFmtId="44" fontId="6" fillId="2" borderId="3" xfId="1" applyFont="1" applyFill="1" applyBorder="1" applyAlignment="1">
      <alignment horizontal="center" vertical="center"/>
    </xf>
    <xf numFmtId="0" fontId="0" fillId="0" borderId="0" xfId="0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4" fontId="10" fillId="2" borderId="2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12" fillId="0" borderId="0" xfId="1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0" fillId="3" borderId="0" xfId="0" applyFill="1"/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4" fontId="6" fillId="4" borderId="4" xfId="0" applyNumberFormat="1" applyFont="1" applyFill="1" applyBorder="1" applyAlignment="1">
      <alignment horizontal="center" vertical="center"/>
    </xf>
    <xf numFmtId="44" fontId="6" fillId="4" borderId="4" xfId="1" applyFont="1" applyFill="1" applyBorder="1" applyAlignment="1">
      <alignment horizontal="center" vertical="center"/>
    </xf>
    <xf numFmtId="44" fontId="12" fillId="4" borderId="8" xfId="1" applyFont="1" applyFill="1" applyBorder="1" applyAlignment="1">
      <alignment horizontal="center" vertical="center" wrapText="1"/>
    </xf>
    <xf numFmtId="44" fontId="6" fillId="4" borderId="4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44" fontId="6" fillId="0" borderId="4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right" vertical="center" wrapText="1"/>
    </xf>
    <xf numFmtId="14" fontId="8" fillId="0" borderId="6" xfId="0" applyNumberFormat="1" applyFont="1" applyBorder="1" applyAlignment="1">
      <alignment horizontal="right" vertical="center" wrapText="1"/>
    </xf>
    <xf numFmtId="14" fontId="8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/>
    <xf numFmtId="0" fontId="0" fillId="0" borderId="4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B3E4C4B7-B5DE-4F2A-9B18-398CAC70F7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900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DBAF1655-0A23-42BF-886C-5D838A685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69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2F939003-57D0-4C76-A16F-96CB33E966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900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7BCF33-320C-40C6-B417-71B3C3D6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69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91452322-9838-4834-9E24-8DE7A0C04D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900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31BB195-2963-4568-B97E-2129001B4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69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EFC46EE-5ABC-4551-B45A-CE2446607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900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B7A3FBBA-A2E8-431F-95F3-5176C8651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69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8F5572C5-2C11-484E-8671-118024ECE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900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2A5B0B4-69C6-4506-80AE-BB1DA4EE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6920" y="368081"/>
          <a:ext cx="1611672" cy="812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4:I29"/>
  <sheetViews>
    <sheetView view="pageLayout" topLeftCell="A7" zoomScale="70" zoomScaleNormal="85" zoomScaleSheetLayoutView="100" zoomScalePageLayoutView="70" workbookViewId="0">
      <selection activeCell="E22" sqref="E22"/>
    </sheetView>
  </sheetViews>
  <sheetFormatPr baseColWidth="10" defaultRowHeight="15" x14ac:dyDescent="0.25"/>
  <cols>
    <col min="1" max="1" width="5.7109375" style="6" customWidth="1"/>
    <col min="2" max="2" width="12.5703125" style="6" customWidth="1"/>
    <col min="3" max="3" width="40.7109375" style="24" customWidth="1"/>
    <col min="4" max="4" width="31.5703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0" t="s">
        <v>21</v>
      </c>
      <c r="D4" s="60"/>
      <c r="E4" s="60"/>
      <c r="F4" s="60"/>
      <c r="G4" s="60"/>
    </row>
    <row r="5" spans="1:9" x14ac:dyDescent="0.25">
      <c r="C5" s="60"/>
      <c r="D5" s="60"/>
      <c r="E5" s="60"/>
      <c r="F5" s="60"/>
      <c r="G5" s="60"/>
    </row>
    <row r="8" spans="1:9" ht="18.75" customHeight="1" x14ac:dyDescent="0.25"/>
    <row r="9" spans="1:9" ht="21" customHeight="1" x14ac:dyDescent="0.25">
      <c r="A9" s="66" t="s">
        <v>0</v>
      </c>
      <c r="B9" s="66"/>
      <c r="C9" s="1" t="s">
        <v>22</v>
      </c>
      <c r="D9" s="67" t="s">
        <v>15</v>
      </c>
      <c r="E9" s="67"/>
      <c r="F9" s="2" t="s">
        <v>1</v>
      </c>
      <c r="G9" s="68" t="s">
        <v>23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C11" s="70" t="s">
        <v>3</v>
      </c>
      <c r="D11" s="70"/>
      <c r="E11" s="25"/>
      <c r="F11" s="70" t="s">
        <v>4</v>
      </c>
      <c r="G11" s="70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12.75" x14ac:dyDescent="0.2">
      <c r="A13" s="12">
        <v>1</v>
      </c>
      <c r="B13" s="13"/>
      <c r="C13" s="14"/>
      <c r="D13" s="44"/>
      <c r="E13" s="15"/>
      <c r="F13" s="16"/>
      <c r="G13" s="16"/>
      <c r="H13" s="13"/>
      <c r="I13" s="17"/>
    </row>
    <row r="14" spans="1:9" s="19" customFormat="1" ht="14.25" x14ac:dyDescent="0.2">
      <c r="A14" s="12">
        <v>2</v>
      </c>
      <c r="B14" s="13"/>
      <c r="C14" s="14"/>
      <c r="D14" s="44"/>
      <c r="E14" s="15"/>
      <c r="F14" s="16"/>
      <c r="G14" s="16"/>
      <c r="H14" s="13"/>
      <c r="I14" s="17"/>
    </row>
    <row r="15" spans="1:9" s="18" customFormat="1" ht="27" customHeight="1" x14ac:dyDescent="0.2">
      <c r="A15" s="12">
        <v>3</v>
      </c>
      <c r="B15" s="13"/>
      <c r="C15" s="44"/>
      <c r="D15" s="44"/>
      <c r="E15" s="15"/>
      <c r="F15" s="16"/>
      <c r="G15" s="16"/>
      <c r="H15" s="13"/>
      <c r="I15" s="17"/>
    </row>
    <row r="16" spans="1:9" s="18" customFormat="1" ht="26.25" customHeight="1" x14ac:dyDescent="0.2">
      <c r="A16" s="12">
        <v>4</v>
      </c>
      <c r="B16" s="13"/>
      <c r="C16" s="44"/>
      <c r="D16" s="44"/>
      <c r="E16" s="15"/>
      <c r="F16" s="16"/>
      <c r="G16" s="16"/>
      <c r="H16" s="13"/>
      <c r="I16" s="17"/>
    </row>
    <row r="17" spans="1:9" s="18" customFormat="1" ht="16.5" customHeight="1" x14ac:dyDescent="0.2">
      <c r="A17" s="12">
        <v>5</v>
      </c>
      <c r="B17" s="13"/>
      <c r="C17" s="14"/>
      <c r="D17" s="44"/>
      <c r="E17" s="15"/>
      <c r="F17" s="16"/>
      <c r="G17" s="16"/>
      <c r="H17" s="13"/>
      <c r="I17" s="17"/>
    </row>
    <row r="18" spans="1:9" s="18" customFormat="1" ht="16.5" customHeight="1" x14ac:dyDescent="0.2">
      <c r="A18" s="21"/>
      <c r="B18" s="28"/>
      <c r="C18" s="29"/>
      <c r="D18" s="30"/>
      <c r="E18" s="30"/>
      <c r="F18" s="31"/>
      <c r="G18" s="31"/>
      <c r="H18" s="28"/>
      <c r="I18" s="32"/>
    </row>
    <row r="19" spans="1:9" s="18" customFormat="1" ht="16.5" customHeight="1" x14ac:dyDescent="0.2">
      <c r="A19" s="21"/>
      <c r="B19" s="28"/>
      <c r="C19" s="29"/>
      <c r="D19" s="30"/>
      <c r="E19" s="30"/>
      <c r="F19" s="31"/>
      <c r="G19" s="31"/>
      <c r="H19" s="28"/>
      <c r="I19" s="32"/>
    </row>
    <row r="21" spans="1:9" ht="15.75" thickBot="1" x14ac:dyDescent="0.3">
      <c r="A21"/>
      <c r="B21"/>
      <c r="C21"/>
      <c r="D21"/>
      <c r="E21"/>
      <c r="F21"/>
      <c r="G21"/>
      <c r="H21"/>
      <c r="I21"/>
    </row>
    <row r="22" spans="1:9" ht="24" customHeight="1" thickBot="1" x14ac:dyDescent="0.3">
      <c r="A22" s="21"/>
      <c r="B22" s="61" t="s">
        <v>24</v>
      </c>
      <c r="C22" s="61"/>
      <c r="D22" s="22"/>
      <c r="E22" s="22"/>
      <c r="G22" s="64" t="s">
        <v>16</v>
      </c>
      <c r="H22" s="65"/>
      <c r="I22" s="54">
        <f>SUM(I13:I17)</f>
        <v>0</v>
      </c>
    </row>
    <row r="23" spans="1:9" x14ac:dyDescent="0.25">
      <c r="A23"/>
      <c r="B23"/>
      <c r="C23"/>
      <c r="D23"/>
      <c r="E23"/>
      <c r="F23"/>
      <c r="G23"/>
      <c r="H23"/>
      <c r="I23" s="23"/>
    </row>
    <row r="24" spans="1:9" ht="17.25" x14ac:dyDescent="0.25">
      <c r="A24"/>
      <c r="B24" s="61">
        <v>0</v>
      </c>
      <c r="C24" s="61"/>
      <c r="D24"/>
      <c r="E24"/>
      <c r="F24" s="27"/>
      <c r="G24" s="63"/>
      <c r="H24" s="63"/>
      <c r="I24" s="45"/>
    </row>
    <row r="25" spans="1:9" x14ac:dyDescent="0.25">
      <c r="A25"/>
      <c r="B25" s="62" t="s">
        <v>17</v>
      </c>
      <c r="C25" s="62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</sheetData>
  <mergeCells count="12">
    <mergeCell ref="C4:G5"/>
    <mergeCell ref="B24:C24"/>
    <mergeCell ref="B25:C25"/>
    <mergeCell ref="G24:H24"/>
    <mergeCell ref="B22:C22"/>
    <mergeCell ref="G22:H22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4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4:I28"/>
  <sheetViews>
    <sheetView view="pageLayout" topLeftCell="A7" zoomScale="70" zoomScaleNormal="85" zoomScaleSheetLayoutView="100" zoomScalePageLayoutView="70" workbookViewId="0">
      <selection activeCell="E25" sqref="E25"/>
    </sheetView>
  </sheetViews>
  <sheetFormatPr baseColWidth="10" defaultRowHeight="15" x14ac:dyDescent="0.25"/>
  <cols>
    <col min="1" max="1" width="5.7109375" style="6" customWidth="1"/>
    <col min="2" max="2" width="12.14062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0" t="s">
        <v>21</v>
      </c>
      <c r="D4" s="60"/>
      <c r="E4" s="60"/>
      <c r="F4" s="60"/>
      <c r="G4" s="60"/>
    </row>
    <row r="5" spans="1:9" x14ac:dyDescent="0.25">
      <c r="C5" s="60"/>
      <c r="D5" s="60"/>
      <c r="E5" s="60"/>
      <c r="F5" s="60"/>
      <c r="G5" s="60"/>
    </row>
    <row r="8" spans="1:9" ht="21.75" customHeight="1" x14ac:dyDescent="0.25"/>
    <row r="9" spans="1:9" ht="21" customHeight="1" x14ac:dyDescent="0.25">
      <c r="A9" s="66" t="s">
        <v>0</v>
      </c>
      <c r="B9" s="66"/>
      <c r="C9" s="26" t="s">
        <v>31</v>
      </c>
      <c r="D9" s="67" t="s">
        <v>15</v>
      </c>
      <c r="E9" s="67"/>
      <c r="F9" s="2" t="s">
        <v>1</v>
      </c>
      <c r="G9" s="68" t="s">
        <v>32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C11" s="70" t="s">
        <v>3</v>
      </c>
      <c r="D11" s="70"/>
      <c r="E11" s="25"/>
      <c r="F11" s="70" t="s">
        <v>4</v>
      </c>
      <c r="G11" s="70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19.5" customHeight="1" x14ac:dyDescent="0.2">
      <c r="A13" s="12">
        <v>1</v>
      </c>
      <c r="B13" s="12" t="s">
        <v>25</v>
      </c>
      <c r="C13" s="12" t="s">
        <v>26</v>
      </c>
      <c r="D13" s="12" t="s">
        <v>20</v>
      </c>
      <c r="E13" s="56" t="s">
        <v>27</v>
      </c>
      <c r="F13" s="57">
        <v>43864</v>
      </c>
      <c r="G13" s="57">
        <v>43871</v>
      </c>
      <c r="H13" s="12">
        <v>149</v>
      </c>
      <c r="I13" s="58">
        <v>820</v>
      </c>
    </row>
    <row r="14" spans="1:9" s="18" customFormat="1" ht="16.5" customHeight="1" x14ac:dyDescent="0.2">
      <c r="A14" s="12">
        <v>2</v>
      </c>
      <c r="B14" s="12" t="s">
        <v>28</v>
      </c>
      <c r="C14" s="12" t="s">
        <v>29</v>
      </c>
      <c r="D14" s="12" t="s">
        <v>20</v>
      </c>
      <c r="E14" s="56" t="s">
        <v>30</v>
      </c>
      <c r="F14" s="57">
        <v>43507</v>
      </c>
      <c r="G14" s="57">
        <v>43879</v>
      </c>
      <c r="H14" s="12">
        <v>189</v>
      </c>
      <c r="I14" s="17">
        <v>4821</v>
      </c>
    </row>
    <row r="15" spans="1:9" s="18" customFormat="1" ht="27" customHeight="1" x14ac:dyDescent="0.2">
      <c r="A15" s="12">
        <v>3</v>
      </c>
      <c r="B15" s="13"/>
      <c r="C15" s="14"/>
      <c r="D15" s="44"/>
      <c r="E15" s="15"/>
      <c r="F15" s="16"/>
      <c r="G15" s="16"/>
      <c r="H15" s="13"/>
      <c r="I15" s="17"/>
    </row>
    <row r="16" spans="1:9" s="18" customFormat="1" ht="30.75" customHeight="1" x14ac:dyDescent="0.2">
      <c r="A16" s="12">
        <v>4</v>
      </c>
      <c r="B16" s="13"/>
      <c r="C16" s="14"/>
      <c r="D16" s="44"/>
      <c r="E16" s="15"/>
      <c r="F16" s="16"/>
      <c r="G16" s="16"/>
      <c r="H16" s="13"/>
      <c r="I16" s="17"/>
    </row>
    <row r="17" spans="1:9" s="18" customFormat="1" ht="29.25" customHeight="1" x14ac:dyDescent="0.2">
      <c r="A17" s="12">
        <v>5</v>
      </c>
      <c r="B17" s="13"/>
      <c r="C17" s="14"/>
      <c r="D17" s="44"/>
      <c r="E17" s="15"/>
      <c r="F17" s="16"/>
      <c r="G17" s="16"/>
      <c r="H17" s="13"/>
      <c r="I17" s="17"/>
    </row>
    <row r="18" spans="1:9" s="46" customFormat="1" ht="18.75" customHeight="1" x14ac:dyDescent="0.2">
      <c r="A18" s="48">
        <v>6</v>
      </c>
      <c r="B18" s="48"/>
      <c r="C18" s="49"/>
      <c r="D18" s="50"/>
      <c r="E18" s="51"/>
      <c r="F18" s="52"/>
      <c r="G18" s="52"/>
      <c r="H18" s="48"/>
      <c r="I18" s="53"/>
    </row>
    <row r="19" spans="1:9" s="47" customFormat="1" x14ac:dyDescent="0.25">
      <c r="A19" s="48">
        <v>7</v>
      </c>
      <c r="B19" s="48"/>
      <c r="C19" s="49"/>
      <c r="D19" s="51"/>
      <c r="E19" s="51"/>
      <c r="F19" s="50"/>
      <c r="G19" s="50"/>
      <c r="H19" s="50"/>
      <c r="I19" s="55"/>
    </row>
    <row r="20" spans="1:9" ht="15.75" thickBot="1" x14ac:dyDescent="0.3">
      <c r="A20"/>
      <c r="B20"/>
      <c r="C20"/>
      <c r="D20"/>
      <c r="E20"/>
      <c r="F20"/>
      <c r="G20"/>
      <c r="H20"/>
      <c r="I20"/>
    </row>
    <row r="21" spans="1:9" ht="24" customHeight="1" thickBot="1" x14ac:dyDescent="0.3">
      <c r="A21" s="21"/>
      <c r="B21" s="61" t="s">
        <v>19</v>
      </c>
      <c r="C21" s="61"/>
      <c r="D21" s="22"/>
      <c r="E21" s="22"/>
      <c r="G21" s="64" t="s">
        <v>16</v>
      </c>
      <c r="H21" s="65"/>
      <c r="I21" s="54">
        <f>SUM(I13:I20)</f>
        <v>5641</v>
      </c>
    </row>
    <row r="22" spans="1:9" ht="15.75" thickBot="1" x14ac:dyDescent="0.3">
      <c r="A22"/>
      <c r="B22"/>
      <c r="C22"/>
      <c r="D22"/>
      <c r="E22"/>
      <c r="F22"/>
      <c r="G22"/>
      <c r="H22"/>
      <c r="I22" s="23"/>
    </row>
    <row r="23" spans="1:9" ht="18" thickBot="1" x14ac:dyDescent="0.3">
      <c r="A23"/>
      <c r="B23" s="61">
        <f>0+2</f>
        <v>2</v>
      </c>
      <c r="C23" s="61"/>
      <c r="D23"/>
      <c r="E23"/>
      <c r="F23"/>
      <c r="G23" s="64" t="s">
        <v>18</v>
      </c>
      <c r="H23" s="65"/>
      <c r="I23" s="54">
        <f>I21+'ENERO 2020'!I22</f>
        <v>5641</v>
      </c>
    </row>
    <row r="24" spans="1:9" x14ac:dyDescent="0.25">
      <c r="A24"/>
      <c r="B24" s="62" t="s">
        <v>17</v>
      </c>
      <c r="C24" s="62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</sheetData>
  <mergeCells count="12">
    <mergeCell ref="C4:G5"/>
    <mergeCell ref="B24:C24"/>
    <mergeCell ref="B23:C23"/>
    <mergeCell ref="B21:C21"/>
    <mergeCell ref="G21:H21"/>
    <mergeCell ref="A9:B9"/>
    <mergeCell ref="D9:E10"/>
    <mergeCell ref="G9:I9"/>
    <mergeCell ref="A10:B10"/>
    <mergeCell ref="C11:D11"/>
    <mergeCell ref="F11:G11"/>
    <mergeCell ref="G23:H23"/>
  </mergeCells>
  <pageMargins left="1" right="1" top="1" bottom="1" header="0.5" footer="0.5"/>
  <pageSetup paperSize="5" scale="70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4:I24"/>
  <sheetViews>
    <sheetView tabSelected="1" view="pageLayout" topLeftCell="A4" zoomScale="70" zoomScaleNormal="85" zoomScaleSheetLayoutView="100" zoomScalePageLayoutView="70" workbookViewId="0">
      <selection activeCell="I19" sqref="I19"/>
    </sheetView>
  </sheetViews>
  <sheetFormatPr baseColWidth="10" defaultRowHeight="15" x14ac:dyDescent="0.25"/>
  <cols>
    <col min="1" max="1" width="5.7109375" style="6" customWidth="1"/>
    <col min="2" max="2" width="13.42578125" style="6" customWidth="1"/>
    <col min="3" max="3" width="40.7109375" style="24" customWidth="1"/>
    <col min="4" max="4" width="2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0" t="s">
        <v>21</v>
      </c>
      <c r="D4" s="60"/>
      <c r="E4" s="60"/>
      <c r="F4" s="60"/>
      <c r="G4" s="60"/>
    </row>
    <row r="5" spans="1:9" x14ac:dyDescent="0.25">
      <c r="C5" s="60"/>
      <c r="D5" s="60"/>
      <c r="E5" s="60"/>
      <c r="F5" s="60"/>
      <c r="G5" s="60"/>
    </row>
    <row r="8" spans="1:9" ht="18" customHeight="1" x14ac:dyDescent="0.25"/>
    <row r="9" spans="1:9" ht="21" customHeight="1" x14ac:dyDescent="0.25">
      <c r="A9" s="66" t="s">
        <v>0</v>
      </c>
      <c r="B9" s="66"/>
      <c r="C9" s="1" t="s">
        <v>34</v>
      </c>
      <c r="D9" s="67" t="s">
        <v>15</v>
      </c>
      <c r="E9" s="67"/>
      <c r="F9" s="2" t="s">
        <v>1</v>
      </c>
      <c r="G9" s="68" t="s">
        <v>33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A11" s="33"/>
      <c r="B11" s="33"/>
      <c r="C11" s="71" t="s">
        <v>3</v>
      </c>
      <c r="D11" s="71"/>
      <c r="E11" s="34"/>
      <c r="F11" s="71" t="s">
        <v>4</v>
      </c>
      <c r="G11" s="71"/>
      <c r="H11" s="35"/>
    </row>
    <row r="12" spans="1:9" s="11" customFormat="1" ht="15.75" thickBot="1" x14ac:dyDescent="0.3">
      <c r="A12" s="36" t="s">
        <v>5</v>
      </c>
      <c r="B12" s="37" t="s">
        <v>6</v>
      </c>
      <c r="C12" s="37" t="s">
        <v>7</v>
      </c>
      <c r="D12" s="37" t="s">
        <v>8</v>
      </c>
      <c r="E12" s="37" t="s">
        <v>9</v>
      </c>
      <c r="F12" s="38" t="s">
        <v>10</v>
      </c>
      <c r="G12" s="37" t="s">
        <v>11</v>
      </c>
      <c r="H12" s="38" t="s">
        <v>12</v>
      </c>
      <c r="I12" s="10" t="s">
        <v>13</v>
      </c>
    </row>
    <row r="13" spans="1:9" s="18" customFormat="1" ht="27" customHeight="1" x14ac:dyDescent="0.2">
      <c r="A13" s="39">
        <v>1</v>
      </c>
      <c r="B13" s="40"/>
      <c r="C13" s="41"/>
      <c r="D13" s="43"/>
      <c r="E13" s="41"/>
      <c r="F13" s="42"/>
      <c r="G13" s="42"/>
      <c r="H13" s="40"/>
      <c r="I13" s="17"/>
    </row>
    <row r="14" spans="1:9" s="20" customFormat="1" ht="14.25" x14ac:dyDescent="0.2">
      <c r="A14" s="39">
        <v>2</v>
      </c>
      <c r="B14" s="40"/>
      <c r="C14" s="41"/>
      <c r="D14" s="43"/>
      <c r="E14" s="41"/>
      <c r="F14" s="42"/>
      <c r="G14" s="42"/>
      <c r="H14" s="40"/>
      <c r="I14" s="17"/>
    </row>
    <row r="16" spans="1:9" ht="15.75" thickBot="1" x14ac:dyDescent="0.3">
      <c r="A16"/>
      <c r="B16"/>
      <c r="C16"/>
      <c r="D16"/>
      <c r="E16"/>
      <c r="F16"/>
      <c r="G16"/>
      <c r="H16"/>
      <c r="I16"/>
    </row>
    <row r="17" spans="1:9" ht="24" customHeight="1" thickBot="1" x14ac:dyDescent="0.3">
      <c r="A17" s="21"/>
      <c r="B17" s="61" t="s">
        <v>24</v>
      </c>
      <c r="C17" s="61"/>
      <c r="D17" s="22"/>
      <c r="E17" s="22"/>
      <c r="G17" s="64" t="s">
        <v>16</v>
      </c>
      <c r="H17" s="65"/>
      <c r="I17" s="54">
        <f>SUM(I13:I14)</f>
        <v>0</v>
      </c>
    </row>
    <row r="18" spans="1:9" ht="15.75" thickBot="1" x14ac:dyDescent="0.3">
      <c r="A18"/>
      <c r="B18"/>
      <c r="C18"/>
      <c r="D18"/>
      <c r="E18"/>
      <c r="F18"/>
      <c r="G18"/>
      <c r="H18"/>
      <c r="I18" s="23"/>
    </row>
    <row r="19" spans="1:9" ht="18" thickBot="1" x14ac:dyDescent="0.3">
      <c r="A19"/>
      <c r="B19" s="61">
        <f>0+2+0</f>
        <v>2</v>
      </c>
      <c r="C19" s="61"/>
      <c r="D19"/>
      <c r="E19"/>
      <c r="F19"/>
      <c r="G19" s="64" t="s">
        <v>18</v>
      </c>
      <c r="H19" s="65"/>
      <c r="I19" s="54">
        <f>I17+'FEBRERO 2020'!I23</f>
        <v>5641</v>
      </c>
    </row>
    <row r="20" spans="1:9" x14ac:dyDescent="0.25">
      <c r="A20"/>
      <c r="B20" s="62" t="s">
        <v>17</v>
      </c>
      <c r="C20" s="62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</sheetData>
  <mergeCells count="12">
    <mergeCell ref="C4:G5"/>
    <mergeCell ref="B19:C19"/>
    <mergeCell ref="B20:C20"/>
    <mergeCell ref="G19:H19"/>
    <mergeCell ref="B17:C17"/>
    <mergeCell ref="G17:H17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DE067-C439-4975-9850-F8CC301EBF93}">
  <sheetPr>
    <tabColor theme="3" tint="0.39997558519241921"/>
    <pageSetUpPr fitToPage="1"/>
  </sheetPr>
  <dimension ref="A4:I27"/>
  <sheetViews>
    <sheetView view="pageLayout" topLeftCell="A4" zoomScale="70" zoomScaleNormal="85" zoomScaleSheetLayoutView="100" zoomScalePageLayoutView="70" workbookViewId="0">
      <selection activeCell="I22" sqref="I22"/>
    </sheetView>
  </sheetViews>
  <sheetFormatPr baseColWidth="10" defaultRowHeight="15" x14ac:dyDescent="0.25"/>
  <cols>
    <col min="1" max="1" width="5.7109375" style="6" customWidth="1"/>
    <col min="2" max="2" width="13.42578125" style="6" customWidth="1"/>
    <col min="3" max="3" width="40.7109375" style="24" customWidth="1"/>
    <col min="4" max="4" width="2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0" t="s">
        <v>21</v>
      </c>
      <c r="D4" s="60"/>
      <c r="E4" s="60"/>
      <c r="F4" s="60"/>
      <c r="G4" s="60"/>
    </row>
    <row r="5" spans="1:9" x14ac:dyDescent="0.25">
      <c r="C5" s="60"/>
      <c r="D5" s="60"/>
      <c r="E5" s="60"/>
      <c r="F5" s="60"/>
      <c r="G5" s="60"/>
    </row>
    <row r="8" spans="1:9" ht="18" customHeight="1" x14ac:dyDescent="0.25"/>
    <row r="9" spans="1:9" ht="21" customHeight="1" x14ac:dyDescent="0.25">
      <c r="A9" s="66" t="s">
        <v>0</v>
      </c>
      <c r="B9" s="66"/>
      <c r="C9" s="1" t="s">
        <v>47</v>
      </c>
      <c r="D9" s="67" t="s">
        <v>15</v>
      </c>
      <c r="E9" s="67"/>
      <c r="F9" s="2" t="s">
        <v>1</v>
      </c>
      <c r="G9" s="68" t="s">
        <v>46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A11" s="33"/>
      <c r="B11" s="33"/>
      <c r="C11" s="71" t="s">
        <v>3</v>
      </c>
      <c r="D11" s="71"/>
      <c r="E11" s="59"/>
      <c r="F11" s="71" t="s">
        <v>4</v>
      </c>
      <c r="G11" s="71"/>
      <c r="H11" s="35"/>
    </row>
    <row r="12" spans="1:9" s="11" customFormat="1" ht="15.75" thickBot="1" x14ac:dyDescent="0.3">
      <c r="A12" s="36" t="s">
        <v>5</v>
      </c>
      <c r="B12" s="37" t="s">
        <v>6</v>
      </c>
      <c r="C12" s="37" t="s">
        <v>7</v>
      </c>
      <c r="D12" s="37" t="s">
        <v>8</v>
      </c>
      <c r="E12" s="37" t="s">
        <v>9</v>
      </c>
      <c r="F12" s="38" t="s">
        <v>10</v>
      </c>
      <c r="G12" s="37" t="s">
        <v>11</v>
      </c>
      <c r="H12" s="38" t="s">
        <v>12</v>
      </c>
      <c r="I12" s="10" t="s">
        <v>13</v>
      </c>
    </row>
    <row r="13" spans="1:9" s="18" customFormat="1" ht="27" customHeight="1" x14ac:dyDescent="0.2">
      <c r="A13" s="39">
        <v>1</v>
      </c>
      <c r="B13" s="12" t="s">
        <v>35</v>
      </c>
      <c r="C13" s="12" t="s">
        <v>36</v>
      </c>
      <c r="D13" s="12" t="s">
        <v>37</v>
      </c>
      <c r="E13" s="56" t="s">
        <v>38</v>
      </c>
      <c r="F13" s="57">
        <v>43948</v>
      </c>
      <c r="G13" s="57">
        <v>43957</v>
      </c>
      <c r="H13" s="12">
        <v>973614</v>
      </c>
      <c r="I13" s="58">
        <v>2387.06</v>
      </c>
    </row>
    <row r="14" spans="1:9" s="20" customFormat="1" ht="14.25" x14ac:dyDescent="0.2">
      <c r="A14" s="39">
        <v>2</v>
      </c>
      <c r="B14" s="12" t="s">
        <v>39</v>
      </c>
      <c r="C14" s="12" t="s">
        <v>40</v>
      </c>
      <c r="D14" s="56" t="s">
        <v>37</v>
      </c>
      <c r="E14" s="56" t="s">
        <v>41</v>
      </c>
      <c r="F14" s="57">
        <v>43949</v>
      </c>
      <c r="G14" s="57">
        <v>43958</v>
      </c>
      <c r="H14" s="12">
        <v>976984</v>
      </c>
      <c r="I14" s="17">
        <v>2536.9</v>
      </c>
    </row>
    <row r="15" spans="1:9" s="20" customFormat="1" ht="22.5" customHeight="1" x14ac:dyDescent="0.2">
      <c r="A15" s="39">
        <v>3</v>
      </c>
      <c r="B15" s="12" t="s">
        <v>42</v>
      </c>
      <c r="C15" s="12" t="s">
        <v>43</v>
      </c>
      <c r="D15" s="56" t="s">
        <v>37</v>
      </c>
      <c r="E15" s="56" t="s">
        <v>44</v>
      </c>
      <c r="F15" s="57">
        <v>43966</v>
      </c>
      <c r="G15" s="57">
        <v>43973</v>
      </c>
      <c r="H15" s="12">
        <v>966915</v>
      </c>
      <c r="I15" s="17">
        <v>1418.78</v>
      </c>
    </row>
    <row r="16" spans="1:9" s="20" customFormat="1" ht="22.5" customHeight="1" x14ac:dyDescent="0.2">
      <c r="A16" s="39"/>
      <c r="B16" s="40"/>
      <c r="C16" s="41"/>
      <c r="D16" s="43"/>
      <c r="E16" s="41"/>
      <c r="F16" s="42"/>
      <c r="G16" s="42"/>
      <c r="H16" s="40"/>
      <c r="I16" s="17"/>
    </row>
    <row r="17" spans="1:9" s="20" customFormat="1" ht="22.5" customHeight="1" x14ac:dyDescent="0.2">
      <c r="A17" s="39"/>
      <c r="B17" s="40"/>
      <c r="C17" s="41"/>
      <c r="D17" s="43"/>
      <c r="E17" s="41"/>
      <c r="F17" s="42"/>
      <c r="G17" s="42"/>
      <c r="H17" s="40"/>
      <c r="I17" s="17"/>
    </row>
    <row r="19" spans="1:9" ht="15.75" thickBot="1" x14ac:dyDescent="0.3">
      <c r="A19"/>
      <c r="B19"/>
      <c r="C19"/>
      <c r="D19"/>
      <c r="E19"/>
      <c r="F19"/>
      <c r="G19"/>
      <c r="H19"/>
      <c r="I19"/>
    </row>
    <row r="20" spans="1:9" ht="24" customHeight="1" thickBot="1" x14ac:dyDescent="0.3">
      <c r="A20" s="21"/>
      <c r="B20" s="61" t="s">
        <v>45</v>
      </c>
      <c r="C20" s="61"/>
      <c r="D20" s="22"/>
      <c r="E20" s="22"/>
      <c r="G20" s="64" t="s">
        <v>16</v>
      </c>
      <c r="H20" s="65"/>
      <c r="I20" s="54">
        <f>SUM(I13:I14)</f>
        <v>4923.96</v>
      </c>
    </row>
    <row r="21" spans="1:9" ht="15.75" thickBot="1" x14ac:dyDescent="0.3">
      <c r="A21"/>
      <c r="B21"/>
      <c r="C21"/>
      <c r="D21"/>
      <c r="E21"/>
      <c r="F21"/>
      <c r="G21"/>
      <c r="H21"/>
      <c r="I21" s="23"/>
    </row>
    <row r="22" spans="1:9" ht="18" thickBot="1" x14ac:dyDescent="0.3">
      <c r="A22"/>
      <c r="B22" s="61">
        <f>0+2+0+3</f>
        <v>5</v>
      </c>
      <c r="C22" s="61"/>
      <c r="D22"/>
      <c r="E22"/>
      <c r="F22"/>
      <c r="G22" s="64" t="s">
        <v>18</v>
      </c>
      <c r="H22" s="65"/>
      <c r="I22" s="54">
        <f>I20+'MARZO 2020'!I19</f>
        <v>10564.96</v>
      </c>
    </row>
    <row r="23" spans="1:9" x14ac:dyDescent="0.25">
      <c r="A23"/>
      <c r="B23" s="62" t="s">
        <v>17</v>
      </c>
      <c r="C23" s="62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</sheetData>
  <mergeCells count="12">
    <mergeCell ref="B20:C20"/>
    <mergeCell ref="G20:H20"/>
    <mergeCell ref="B22:C22"/>
    <mergeCell ref="G22:H22"/>
    <mergeCell ref="B23:C23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C608-009E-4E1E-B2B8-EAA888D261F3}">
  <sheetPr>
    <tabColor theme="3" tint="0.39997558519241921"/>
    <pageSetUpPr fitToPage="1"/>
  </sheetPr>
  <dimension ref="A4:I30"/>
  <sheetViews>
    <sheetView view="pageLayout" zoomScale="70" zoomScaleNormal="85" zoomScaleSheetLayoutView="100" zoomScalePageLayoutView="70" workbookViewId="0">
      <selection activeCell="I5" sqref="I5"/>
    </sheetView>
  </sheetViews>
  <sheetFormatPr baseColWidth="10" defaultRowHeight="15" x14ac:dyDescent="0.25"/>
  <cols>
    <col min="1" max="1" width="5.7109375" style="6" customWidth="1"/>
    <col min="2" max="2" width="13.42578125" style="6" customWidth="1"/>
    <col min="3" max="3" width="40.7109375" style="24" customWidth="1"/>
    <col min="4" max="4" width="2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0" t="s">
        <v>21</v>
      </c>
      <c r="D4" s="60"/>
      <c r="E4" s="60"/>
      <c r="F4" s="60"/>
      <c r="G4" s="60"/>
    </row>
    <row r="5" spans="1:9" x14ac:dyDescent="0.25">
      <c r="C5" s="60"/>
      <c r="D5" s="60"/>
      <c r="E5" s="60"/>
      <c r="F5" s="60"/>
      <c r="G5" s="60"/>
    </row>
    <row r="8" spans="1:9" ht="18" customHeight="1" x14ac:dyDescent="0.25"/>
    <row r="9" spans="1:9" ht="21" customHeight="1" x14ac:dyDescent="0.25">
      <c r="A9" s="66" t="s">
        <v>0</v>
      </c>
      <c r="B9" s="66"/>
      <c r="C9" s="1" t="s">
        <v>34</v>
      </c>
      <c r="D9" s="67" t="s">
        <v>15</v>
      </c>
      <c r="E9" s="67"/>
      <c r="F9" s="2" t="s">
        <v>1</v>
      </c>
      <c r="G9" s="68" t="s">
        <v>91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A11" s="33"/>
      <c r="B11" s="33"/>
      <c r="C11" s="71" t="s">
        <v>3</v>
      </c>
      <c r="D11" s="71"/>
      <c r="E11" s="59"/>
      <c r="F11" s="71" t="s">
        <v>4</v>
      </c>
      <c r="G11" s="71"/>
      <c r="H11" s="35"/>
    </row>
    <row r="12" spans="1:9" s="11" customFormat="1" ht="15.75" thickBot="1" x14ac:dyDescent="0.3">
      <c r="A12" s="36" t="s">
        <v>5</v>
      </c>
      <c r="B12" s="37" t="s">
        <v>6</v>
      </c>
      <c r="C12" s="37" t="s">
        <v>7</v>
      </c>
      <c r="D12" s="37" t="s">
        <v>8</v>
      </c>
      <c r="E12" s="37" t="s">
        <v>9</v>
      </c>
      <c r="F12" s="38" t="s">
        <v>10</v>
      </c>
      <c r="G12" s="37" t="s">
        <v>11</v>
      </c>
      <c r="H12" s="38" t="s">
        <v>12</v>
      </c>
      <c r="I12" s="10" t="s">
        <v>13</v>
      </c>
    </row>
    <row r="13" spans="1:9" s="18" customFormat="1" ht="27" customHeight="1" x14ac:dyDescent="0.25">
      <c r="A13" s="39">
        <v>1</v>
      </c>
      <c r="B13" s="74" t="s">
        <v>48</v>
      </c>
      <c r="C13" s="74" t="s">
        <v>49</v>
      </c>
      <c r="D13" s="74" t="s">
        <v>50</v>
      </c>
      <c r="E13" s="74" t="s">
        <v>51</v>
      </c>
      <c r="F13" s="73">
        <v>43997</v>
      </c>
      <c r="G13" s="73">
        <v>44005</v>
      </c>
      <c r="H13" s="12">
        <v>968206</v>
      </c>
      <c r="I13" s="17">
        <v>3580.59</v>
      </c>
    </row>
    <row r="14" spans="1:9" s="20" customFormat="1" ht="14.25" x14ac:dyDescent="0.2">
      <c r="A14" s="39">
        <v>2</v>
      </c>
      <c r="B14" s="12" t="s">
        <v>52</v>
      </c>
      <c r="C14" s="12" t="s">
        <v>53</v>
      </c>
      <c r="D14" s="56" t="s">
        <v>37</v>
      </c>
      <c r="E14" s="56" t="s">
        <v>54</v>
      </c>
      <c r="F14" s="57"/>
      <c r="G14" s="57"/>
      <c r="H14" s="12">
        <v>977038</v>
      </c>
      <c r="I14" s="17">
        <v>2051.65</v>
      </c>
    </row>
    <row r="15" spans="1:9" s="20" customFormat="1" ht="22.5" customHeight="1" x14ac:dyDescent="0.2">
      <c r="A15" s="39">
        <v>3</v>
      </c>
      <c r="B15" s="12" t="s">
        <v>55</v>
      </c>
      <c r="C15" s="12" t="s">
        <v>56</v>
      </c>
      <c r="D15" s="56" t="s">
        <v>37</v>
      </c>
      <c r="E15" s="56" t="s">
        <v>57</v>
      </c>
      <c r="F15" s="57"/>
      <c r="G15" s="57"/>
      <c r="H15" s="12">
        <v>972180</v>
      </c>
      <c r="I15" s="17">
        <v>5272.21</v>
      </c>
    </row>
    <row r="16" spans="1:9" s="20" customFormat="1" ht="22.5" customHeight="1" x14ac:dyDescent="0.2">
      <c r="A16" s="39">
        <v>4</v>
      </c>
      <c r="B16" s="12" t="s">
        <v>58</v>
      </c>
      <c r="C16" s="12" t="s">
        <v>56</v>
      </c>
      <c r="D16" s="56" t="s">
        <v>37</v>
      </c>
      <c r="E16" s="56" t="s">
        <v>59</v>
      </c>
      <c r="F16" s="57"/>
      <c r="G16" s="57"/>
      <c r="H16" s="12">
        <v>972181</v>
      </c>
      <c r="I16" s="17">
        <v>31233.759999999998</v>
      </c>
    </row>
    <row r="17" spans="1:9" s="20" customFormat="1" ht="22.5" customHeight="1" x14ac:dyDescent="0.2">
      <c r="A17" s="39">
        <v>5</v>
      </c>
      <c r="B17" s="12" t="s">
        <v>60</v>
      </c>
      <c r="C17" s="12" t="s">
        <v>61</v>
      </c>
      <c r="D17" s="56" t="s">
        <v>37</v>
      </c>
      <c r="E17" s="56" t="s">
        <v>62</v>
      </c>
      <c r="F17" s="57"/>
      <c r="G17" s="57"/>
      <c r="H17" s="12">
        <v>973781</v>
      </c>
      <c r="I17" s="17">
        <v>4256.34</v>
      </c>
    </row>
    <row r="18" spans="1:9" s="20" customFormat="1" ht="22.5" customHeight="1" x14ac:dyDescent="0.25">
      <c r="A18" s="39">
        <v>6</v>
      </c>
      <c r="B18" s="12" t="s">
        <v>63</v>
      </c>
      <c r="C18" s="12" t="s">
        <v>64</v>
      </c>
      <c r="D18" s="56" t="s">
        <v>37</v>
      </c>
      <c r="E18" s="56" t="s">
        <v>62</v>
      </c>
      <c r="F18" s="72"/>
      <c r="G18" s="72"/>
      <c r="H18" s="12">
        <v>967325</v>
      </c>
      <c r="I18" s="17">
        <v>4258.34</v>
      </c>
    </row>
    <row r="19" spans="1:9" s="20" customFormat="1" ht="22.5" customHeight="1" x14ac:dyDescent="0.25">
      <c r="A19" s="39">
        <v>7</v>
      </c>
      <c r="B19" s="12" t="s">
        <v>65</v>
      </c>
      <c r="C19" s="12" t="s">
        <v>66</v>
      </c>
      <c r="D19" s="56" t="s">
        <v>37</v>
      </c>
      <c r="E19" s="56" t="s">
        <v>67</v>
      </c>
      <c r="F19" s="72"/>
      <c r="G19" s="72"/>
      <c r="H19" s="12">
        <v>967457</v>
      </c>
      <c r="I19" s="17">
        <v>820.66</v>
      </c>
    </row>
    <row r="20" spans="1:9" s="20" customFormat="1" ht="22.5" customHeight="1" x14ac:dyDescent="0.25">
      <c r="A20" s="39">
        <v>8</v>
      </c>
      <c r="B20" s="12" t="s">
        <v>68</v>
      </c>
      <c r="C20" s="12" t="s">
        <v>69</v>
      </c>
      <c r="D20" s="56" t="s">
        <v>37</v>
      </c>
      <c r="E20" s="56" t="s">
        <v>70</v>
      </c>
      <c r="F20" s="72"/>
      <c r="G20" s="72"/>
      <c r="H20" s="12">
        <v>969988</v>
      </c>
      <c r="I20" s="17">
        <v>3547.15</v>
      </c>
    </row>
    <row r="21" spans="1:9" x14ac:dyDescent="0.25">
      <c r="D21" s="4"/>
    </row>
    <row r="22" spans="1:9" ht="15.75" thickBot="1" x14ac:dyDescent="0.3">
      <c r="A22"/>
      <c r="B22"/>
      <c r="C22"/>
      <c r="D22"/>
      <c r="E22"/>
      <c r="F22"/>
      <c r="G22"/>
      <c r="H22"/>
      <c r="I22"/>
    </row>
    <row r="23" spans="1:9" ht="24" customHeight="1" thickBot="1" x14ac:dyDescent="0.3">
      <c r="A23" s="21"/>
      <c r="B23" s="61" t="s">
        <v>71</v>
      </c>
      <c r="C23" s="61"/>
      <c r="D23" s="22"/>
      <c r="E23" s="22"/>
      <c r="G23" s="64" t="s">
        <v>16</v>
      </c>
      <c r="H23" s="65"/>
      <c r="I23" s="54">
        <f>SUM(I13:I22)</f>
        <v>55020.700000000004</v>
      </c>
    </row>
    <row r="24" spans="1:9" ht="15.75" thickBot="1" x14ac:dyDescent="0.3">
      <c r="A24"/>
      <c r="B24"/>
      <c r="C24"/>
      <c r="D24"/>
      <c r="E24"/>
      <c r="F24"/>
      <c r="G24"/>
      <c r="H24"/>
      <c r="I24" s="23"/>
    </row>
    <row r="25" spans="1:9" ht="18" thickBot="1" x14ac:dyDescent="0.3">
      <c r="A25"/>
      <c r="B25" s="61">
        <f>0+2+0+3+8</f>
        <v>13</v>
      </c>
      <c r="C25" s="61"/>
      <c r="D25"/>
      <c r="E25"/>
      <c r="F25"/>
      <c r="G25" s="64" t="s">
        <v>18</v>
      </c>
      <c r="H25" s="65"/>
      <c r="I25" s="54">
        <v>65585.66</v>
      </c>
    </row>
    <row r="26" spans="1:9" x14ac:dyDescent="0.25">
      <c r="A26"/>
      <c r="B26" s="62" t="s">
        <v>17</v>
      </c>
      <c r="C26" s="62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</sheetData>
  <mergeCells count="12">
    <mergeCell ref="B23:C23"/>
    <mergeCell ref="G23:H23"/>
    <mergeCell ref="B25:C25"/>
    <mergeCell ref="G25:H25"/>
    <mergeCell ref="B26:C26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5BB6-1000-4252-9C8D-330D085695C0}">
  <sheetPr>
    <tabColor theme="3" tint="0.39997558519241921"/>
    <pageSetUpPr fitToPage="1"/>
  </sheetPr>
  <dimension ref="A4:I28"/>
  <sheetViews>
    <sheetView view="pageLayout" topLeftCell="A4" zoomScale="70" zoomScaleNormal="85" zoomScaleSheetLayoutView="100" zoomScalePageLayoutView="70" workbookViewId="0">
      <selection activeCell="E23" sqref="E23"/>
    </sheetView>
  </sheetViews>
  <sheetFormatPr baseColWidth="10" defaultRowHeight="15" x14ac:dyDescent="0.25"/>
  <cols>
    <col min="1" max="1" width="5.7109375" style="6" customWidth="1"/>
    <col min="2" max="2" width="13.42578125" style="6" customWidth="1"/>
    <col min="3" max="3" width="40.7109375" style="24" customWidth="1"/>
    <col min="4" max="4" width="2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0" t="s">
        <v>21</v>
      </c>
      <c r="D4" s="60"/>
      <c r="E4" s="60"/>
      <c r="F4" s="60"/>
      <c r="G4" s="60"/>
    </row>
    <row r="5" spans="1:9" x14ac:dyDescent="0.25">
      <c r="C5" s="60"/>
      <c r="D5" s="60"/>
      <c r="E5" s="60"/>
      <c r="F5" s="60"/>
      <c r="G5" s="60"/>
    </row>
    <row r="8" spans="1:9" ht="18" customHeight="1" x14ac:dyDescent="0.25"/>
    <row r="9" spans="1:9" ht="21" customHeight="1" x14ac:dyDescent="0.25">
      <c r="A9" s="66" t="s">
        <v>0</v>
      </c>
      <c r="B9" s="66"/>
      <c r="C9" s="1" t="s">
        <v>72</v>
      </c>
      <c r="D9" s="67" t="s">
        <v>15</v>
      </c>
      <c r="E9" s="67"/>
      <c r="F9" s="2" t="s">
        <v>1</v>
      </c>
      <c r="G9" s="68" t="s">
        <v>90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A11" s="33"/>
      <c r="B11" s="33"/>
      <c r="C11" s="71" t="s">
        <v>3</v>
      </c>
      <c r="D11" s="71"/>
      <c r="E11" s="59"/>
      <c r="F11" s="71" t="s">
        <v>4</v>
      </c>
      <c r="G11" s="71"/>
      <c r="H11" s="35"/>
    </row>
    <row r="12" spans="1:9" s="11" customFormat="1" ht="15.75" thickBot="1" x14ac:dyDescent="0.3">
      <c r="A12" s="36" t="s">
        <v>5</v>
      </c>
      <c r="B12" s="37" t="s">
        <v>6</v>
      </c>
      <c r="C12" s="37" t="s">
        <v>7</v>
      </c>
      <c r="D12" s="37" t="s">
        <v>8</v>
      </c>
      <c r="E12" s="37" t="s">
        <v>9</v>
      </c>
      <c r="F12" s="38" t="s">
        <v>10</v>
      </c>
      <c r="G12" s="37" t="s">
        <v>11</v>
      </c>
      <c r="H12" s="38" t="s">
        <v>12</v>
      </c>
      <c r="I12" s="10" t="s">
        <v>13</v>
      </c>
    </row>
    <row r="13" spans="1:9" s="18" customFormat="1" ht="27" customHeight="1" x14ac:dyDescent="0.2">
      <c r="A13" s="39">
        <v>1</v>
      </c>
      <c r="B13" s="12" t="s">
        <v>73</v>
      </c>
      <c r="C13" s="12" t="s">
        <v>74</v>
      </c>
      <c r="D13" s="12" t="s">
        <v>37</v>
      </c>
      <c r="E13" s="56" t="s">
        <v>75</v>
      </c>
      <c r="F13" s="57"/>
      <c r="G13" s="57"/>
      <c r="H13" s="12">
        <v>970067</v>
      </c>
      <c r="I13" s="58">
        <v>1645.32</v>
      </c>
    </row>
    <row r="14" spans="1:9" s="20" customFormat="1" ht="14.25" x14ac:dyDescent="0.2">
      <c r="A14" s="39">
        <v>2</v>
      </c>
      <c r="B14" s="12" t="s">
        <v>76</v>
      </c>
      <c r="C14" s="12" t="s">
        <v>77</v>
      </c>
      <c r="D14" s="56" t="s">
        <v>37</v>
      </c>
      <c r="E14" s="56" t="s">
        <v>78</v>
      </c>
      <c r="F14" s="57"/>
      <c r="G14" s="57"/>
      <c r="H14" s="12">
        <v>969572</v>
      </c>
      <c r="I14" s="17">
        <v>820.66</v>
      </c>
    </row>
    <row r="15" spans="1:9" s="20" customFormat="1" ht="22.5" customHeight="1" x14ac:dyDescent="0.2">
      <c r="A15" s="39">
        <v>3</v>
      </c>
      <c r="B15" s="12" t="s">
        <v>79</v>
      </c>
      <c r="C15" s="12" t="s">
        <v>80</v>
      </c>
      <c r="D15" s="56" t="s">
        <v>37</v>
      </c>
      <c r="E15" s="56" t="s">
        <v>81</v>
      </c>
      <c r="F15" s="57"/>
      <c r="G15" s="57"/>
      <c r="H15" s="12">
        <v>989236</v>
      </c>
      <c r="I15" s="17">
        <v>2387.06</v>
      </c>
    </row>
    <row r="16" spans="1:9" s="20" customFormat="1" ht="22.5" customHeight="1" x14ac:dyDescent="0.2">
      <c r="A16" s="39">
        <v>4</v>
      </c>
      <c r="B16" s="12" t="s">
        <v>82</v>
      </c>
      <c r="C16" s="12" t="s">
        <v>83</v>
      </c>
      <c r="D16" s="56" t="s">
        <v>37</v>
      </c>
      <c r="E16" s="56" t="s">
        <v>84</v>
      </c>
      <c r="F16" s="57">
        <v>43987</v>
      </c>
      <c r="G16" s="57">
        <v>43998</v>
      </c>
      <c r="H16" s="12">
        <v>968189</v>
      </c>
      <c r="I16" s="17">
        <v>2536.9</v>
      </c>
    </row>
    <row r="17" spans="1:9" s="20" customFormat="1" ht="22.5" customHeight="1" x14ac:dyDescent="0.2">
      <c r="A17" s="39"/>
      <c r="B17" s="12"/>
      <c r="C17" s="12"/>
      <c r="D17" s="56"/>
      <c r="E17" s="56"/>
      <c r="F17" s="57"/>
      <c r="G17" s="57"/>
      <c r="H17" s="12"/>
      <c r="I17" s="17"/>
    </row>
    <row r="18" spans="1:9" s="20" customFormat="1" ht="22.5" customHeight="1" x14ac:dyDescent="0.25">
      <c r="A18" s="39"/>
      <c r="B18" s="12"/>
      <c r="C18" s="12"/>
      <c r="D18" s="56"/>
      <c r="E18" s="56"/>
      <c r="F18" s="72"/>
      <c r="G18" s="72"/>
      <c r="H18" s="12"/>
      <c r="I18" s="17"/>
    </row>
    <row r="19" spans="1:9" x14ac:dyDescent="0.25">
      <c r="D19" s="4"/>
    </row>
    <row r="20" spans="1:9" ht="15.75" thickBot="1" x14ac:dyDescent="0.3">
      <c r="A20"/>
      <c r="B20"/>
      <c r="C20"/>
      <c r="D20"/>
      <c r="E20"/>
      <c r="F20"/>
      <c r="G20"/>
      <c r="H20"/>
      <c r="I20"/>
    </row>
    <row r="21" spans="1:9" ht="24" customHeight="1" thickBot="1" x14ac:dyDescent="0.3">
      <c r="A21" s="21"/>
      <c r="B21" s="61" t="s">
        <v>85</v>
      </c>
      <c r="C21" s="61"/>
      <c r="D21" s="22"/>
      <c r="E21" s="22"/>
      <c r="G21" s="64" t="s">
        <v>16</v>
      </c>
      <c r="H21" s="65"/>
      <c r="I21" s="54">
        <f>SUM(I13:I20)</f>
        <v>7389.9400000000005</v>
      </c>
    </row>
    <row r="22" spans="1:9" ht="15.75" thickBot="1" x14ac:dyDescent="0.3">
      <c r="A22"/>
      <c r="B22"/>
      <c r="C22"/>
      <c r="D22"/>
      <c r="E22"/>
      <c r="F22"/>
      <c r="G22"/>
      <c r="H22"/>
      <c r="I22" s="23"/>
    </row>
    <row r="23" spans="1:9" ht="18" thickBot="1" x14ac:dyDescent="0.3">
      <c r="A23"/>
      <c r="B23" s="61">
        <f>0+2+0+3+8+4</f>
        <v>17</v>
      </c>
      <c r="C23" s="61"/>
      <c r="D23"/>
      <c r="E23"/>
      <c r="F23"/>
      <c r="G23" s="64" t="s">
        <v>18</v>
      </c>
      <c r="H23" s="65"/>
      <c r="I23" s="54">
        <f>I20+'MAYO 2020'!I25</f>
        <v>65585.66</v>
      </c>
    </row>
    <row r="24" spans="1:9" x14ac:dyDescent="0.25">
      <c r="A24"/>
      <c r="B24" s="62" t="s">
        <v>17</v>
      </c>
      <c r="C24" s="62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</sheetData>
  <mergeCells count="12">
    <mergeCell ref="B21:C21"/>
    <mergeCell ref="G21:H21"/>
    <mergeCell ref="B23:C23"/>
    <mergeCell ref="G23:H23"/>
    <mergeCell ref="B24:C24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BA1A-1AE3-45B7-B290-BBC0BC6CCADC}">
  <sheetPr>
    <tabColor theme="3" tint="0.39997558519241921"/>
    <pageSetUpPr fitToPage="1"/>
  </sheetPr>
  <dimension ref="A4:I28"/>
  <sheetViews>
    <sheetView view="pageLayout" topLeftCell="A7" zoomScale="70" zoomScaleNormal="85" zoomScaleSheetLayoutView="100" zoomScalePageLayoutView="70" workbookViewId="0">
      <selection activeCell="E24" sqref="E24"/>
    </sheetView>
  </sheetViews>
  <sheetFormatPr baseColWidth="10" defaultRowHeight="15" x14ac:dyDescent="0.25"/>
  <cols>
    <col min="1" max="1" width="5.7109375" style="6" customWidth="1"/>
    <col min="2" max="2" width="13.42578125" style="6" customWidth="1"/>
    <col min="3" max="3" width="40.7109375" style="24" customWidth="1"/>
    <col min="4" max="4" width="2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0" t="s">
        <v>21</v>
      </c>
      <c r="D4" s="60"/>
      <c r="E4" s="60"/>
      <c r="F4" s="60"/>
      <c r="G4" s="60"/>
    </row>
    <row r="5" spans="1:9" x14ac:dyDescent="0.25">
      <c r="C5" s="60"/>
      <c r="D5" s="60"/>
      <c r="E5" s="60"/>
      <c r="F5" s="60"/>
      <c r="G5" s="60"/>
    </row>
    <row r="8" spans="1:9" ht="18" customHeight="1" x14ac:dyDescent="0.25"/>
    <row r="9" spans="1:9" ht="21" customHeight="1" x14ac:dyDescent="0.25">
      <c r="A9" s="66" t="s">
        <v>0</v>
      </c>
      <c r="B9" s="66"/>
      <c r="C9" s="1" t="s">
        <v>88</v>
      </c>
      <c r="D9" s="67" t="s">
        <v>15</v>
      </c>
      <c r="E9" s="67"/>
      <c r="F9" s="2" t="s">
        <v>1</v>
      </c>
      <c r="G9" s="68" t="s">
        <v>89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A11" s="33"/>
      <c r="B11" s="33"/>
      <c r="C11" s="71" t="s">
        <v>3</v>
      </c>
      <c r="D11" s="71"/>
      <c r="E11" s="59"/>
      <c r="F11" s="71" t="s">
        <v>4</v>
      </c>
      <c r="G11" s="71"/>
      <c r="H11" s="35"/>
    </row>
    <row r="12" spans="1:9" s="11" customFormat="1" ht="15.75" thickBot="1" x14ac:dyDescent="0.3">
      <c r="A12" s="36" t="s">
        <v>5</v>
      </c>
      <c r="B12" s="37" t="s">
        <v>6</v>
      </c>
      <c r="C12" s="37" t="s">
        <v>7</v>
      </c>
      <c r="D12" s="37" t="s">
        <v>8</v>
      </c>
      <c r="E12" s="37" t="s">
        <v>9</v>
      </c>
      <c r="F12" s="38" t="s">
        <v>10</v>
      </c>
      <c r="G12" s="37" t="s">
        <v>11</v>
      </c>
      <c r="H12" s="38" t="s">
        <v>12</v>
      </c>
      <c r="I12" s="10" t="s">
        <v>13</v>
      </c>
    </row>
    <row r="13" spans="1:9" s="18" customFormat="1" ht="27" customHeight="1" x14ac:dyDescent="0.2">
      <c r="A13" s="39"/>
      <c r="B13" s="12"/>
      <c r="C13" s="12"/>
      <c r="D13" s="12"/>
      <c r="E13" s="56"/>
      <c r="F13" s="57"/>
      <c r="G13" s="57"/>
      <c r="H13" s="12"/>
      <c r="I13" s="58"/>
    </row>
    <row r="14" spans="1:9" s="20" customFormat="1" ht="14.25" x14ac:dyDescent="0.2">
      <c r="A14" s="39"/>
      <c r="B14" s="12"/>
      <c r="C14" s="12"/>
      <c r="D14" s="56"/>
      <c r="E14" s="56"/>
      <c r="F14" s="57"/>
      <c r="G14" s="57"/>
      <c r="H14" s="12"/>
      <c r="I14" s="17"/>
    </row>
    <row r="15" spans="1:9" s="20" customFormat="1" ht="22.5" customHeight="1" x14ac:dyDescent="0.2">
      <c r="A15" s="39"/>
      <c r="B15" s="12"/>
      <c r="C15" s="12"/>
      <c r="D15" s="56"/>
      <c r="E15" s="56"/>
      <c r="F15" s="57"/>
      <c r="G15" s="57"/>
      <c r="H15" s="12"/>
      <c r="I15" s="17"/>
    </row>
    <row r="16" spans="1:9" s="20" customFormat="1" ht="22.5" customHeight="1" x14ac:dyDescent="0.2">
      <c r="A16" s="39"/>
      <c r="B16" s="12"/>
      <c r="C16" s="12"/>
      <c r="D16" s="56"/>
      <c r="E16" s="56"/>
      <c r="F16" s="57"/>
      <c r="G16" s="57"/>
      <c r="H16" s="12"/>
      <c r="I16" s="17"/>
    </row>
    <row r="17" spans="1:9" s="20" customFormat="1" ht="22.5" customHeight="1" x14ac:dyDescent="0.2">
      <c r="A17" s="39"/>
      <c r="B17" s="12"/>
      <c r="C17" s="12"/>
      <c r="D17" s="56"/>
      <c r="E17" s="56"/>
      <c r="F17" s="57"/>
      <c r="G17" s="57"/>
      <c r="H17" s="12"/>
      <c r="I17" s="17"/>
    </row>
    <row r="18" spans="1:9" s="20" customFormat="1" ht="22.5" customHeight="1" x14ac:dyDescent="0.25">
      <c r="A18" s="39"/>
      <c r="B18" s="12"/>
      <c r="C18" s="12"/>
      <c r="D18" s="56"/>
      <c r="E18" s="56"/>
      <c r="F18" s="72"/>
      <c r="G18" s="72"/>
      <c r="H18" s="12"/>
      <c r="I18" s="17"/>
    </row>
    <row r="19" spans="1:9" x14ac:dyDescent="0.25">
      <c r="D19" s="4"/>
    </row>
    <row r="20" spans="1:9" ht="15.75" thickBot="1" x14ac:dyDescent="0.3">
      <c r="A20"/>
      <c r="B20"/>
      <c r="C20"/>
      <c r="D20"/>
      <c r="E20"/>
      <c r="F20"/>
      <c r="G20"/>
      <c r="H20"/>
      <c r="I20"/>
    </row>
    <row r="21" spans="1:9" ht="24" customHeight="1" thickBot="1" x14ac:dyDescent="0.3">
      <c r="A21" s="21"/>
      <c r="B21" s="61" t="s">
        <v>24</v>
      </c>
      <c r="C21" s="61"/>
      <c r="D21" s="22"/>
      <c r="E21" s="22"/>
      <c r="G21" s="64" t="s">
        <v>16</v>
      </c>
      <c r="H21" s="65"/>
      <c r="I21" s="54">
        <f>SUM(I13:I20)</f>
        <v>0</v>
      </c>
    </row>
    <row r="22" spans="1:9" ht="15.75" thickBot="1" x14ac:dyDescent="0.3">
      <c r="A22"/>
      <c r="B22"/>
      <c r="C22"/>
      <c r="D22"/>
      <c r="E22"/>
      <c r="F22"/>
      <c r="G22"/>
      <c r="H22"/>
      <c r="I22" s="23"/>
    </row>
    <row r="23" spans="1:9" ht="18" thickBot="1" x14ac:dyDescent="0.3">
      <c r="A23"/>
      <c r="B23" s="61">
        <f>0+2+0+3+8+4</f>
        <v>17</v>
      </c>
      <c r="C23" s="61"/>
      <c r="D23"/>
      <c r="E23"/>
      <c r="F23"/>
      <c r="G23" s="64" t="s">
        <v>18</v>
      </c>
      <c r="H23" s="65"/>
      <c r="I23" s="54">
        <f>I20+'MAYO 2020'!I25</f>
        <v>65585.66</v>
      </c>
    </row>
    <row r="24" spans="1:9" x14ac:dyDescent="0.25">
      <c r="A24"/>
      <c r="B24" s="62" t="s">
        <v>17</v>
      </c>
      <c r="C24" s="62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</sheetData>
  <mergeCells count="12">
    <mergeCell ref="B21:C21"/>
    <mergeCell ref="G21:H21"/>
    <mergeCell ref="B23:C23"/>
    <mergeCell ref="G23:H23"/>
    <mergeCell ref="B24:C24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7ABC-C6CC-4B3B-9A7A-9A678B4F20B1}">
  <sheetPr>
    <tabColor theme="3" tint="0.39997558519241921"/>
    <pageSetUpPr fitToPage="1"/>
  </sheetPr>
  <dimension ref="A4:I28"/>
  <sheetViews>
    <sheetView view="pageLayout" topLeftCell="A7" zoomScale="70" zoomScaleNormal="85" zoomScaleSheetLayoutView="100" zoomScalePageLayoutView="70" workbookViewId="0">
      <selection activeCell="H15" sqref="H15"/>
    </sheetView>
  </sheetViews>
  <sheetFormatPr baseColWidth="10" defaultRowHeight="15" x14ac:dyDescent="0.25"/>
  <cols>
    <col min="1" max="1" width="5.7109375" style="6" customWidth="1"/>
    <col min="2" max="2" width="13.42578125" style="6" customWidth="1"/>
    <col min="3" max="3" width="40.7109375" style="24" customWidth="1"/>
    <col min="4" max="4" width="2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0" t="s">
        <v>21</v>
      </c>
      <c r="D4" s="60"/>
      <c r="E4" s="60"/>
      <c r="F4" s="60"/>
      <c r="G4" s="60"/>
    </row>
    <row r="5" spans="1:9" x14ac:dyDescent="0.25">
      <c r="C5" s="60"/>
      <c r="D5" s="60"/>
      <c r="E5" s="60"/>
      <c r="F5" s="60"/>
      <c r="G5" s="60"/>
    </row>
    <row r="8" spans="1:9" ht="18" customHeight="1" x14ac:dyDescent="0.25"/>
    <row r="9" spans="1:9" ht="21" customHeight="1" x14ac:dyDescent="0.25">
      <c r="A9" s="66" t="s">
        <v>0</v>
      </c>
      <c r="B9" s="66"/>
      <c r="C9" s="1" t="s">
        <v>86</v>
      </c>
      <c r="D9" s="67" t="s">
        <v>15</v>
      </c>
      <c r="E9" s="67"/>
      <c r="F9" s="2" t="s">
        <v>1</v>
      </c>
      <c r="G9" s="68" t="s">
        <v>87</v>
      </c>
      <c r="H9" s="69"/>
      <c r="I9" s="69"/>
    </row>
    <row r="10" spans="1:9" ht="15.75" customHeight="1" x14ac:dyDescent="0.25">
      <c r="A10" s="66" t="s">
        <v>2</v>
      </c>
      <c r="B10" s="66"/>
      <c r="C10" s="3" t="s">
        <v>14</v>
      </c>
      <c r="D10" s="67"/>
      <c r="E10" s="67"/>
    </row>
    <row r="11" spans="1:9" ht="15.75" thickBot="1" x14ac:dyDescent="0.3">
      <c r="A11" s="33"/>
      <c r="B11" s="33"/>
      <c r="C11" s="71" t="s">
        <v>3</v>
      </c>
      <c r="D11" s="71"/>
      <c r="E11" s="59"/>
      <c r="F11" s="71" t="s">
        <v>4</v>
      </c>
      <c r="G11" s="71"/>
      <c r="H11" s="35"/>
    </row>
    <row r="12" spans="1:9" s="11" customFormat="1" ht="15.75" thickBot="1" x14ac:dyDescent="0.3">
      <c r="A12" s="36" t="s">
        <v>5</v>
      </c>
      <c r="B12" s="37" t="s">
        <v>6</v>
      </c>
      <c r="C12" s="37" t="s">
        <v>7</v>
      </c>
      <c r="D12" s="37" t="s">
        <v>8</v>
      </c>
      <c r="E12" s="37" t="s">
        <v>9</v>
      </c>
      <c r="F12" s="38" t="s">
        <v>10</v>
      </c>
      <c r="G12" s="37" t="s">
        <v>11</v>
      </c>
      <c r="H12" s="38" t="s">
        <v>12</v>
      </c>
      <c r="I12" s="10" t="s">
        <v>13</v>
      </c>
    </row>
    <row r="13" spans="1:9" s="18" customFormat="1" ht="27" customHeight="1" x14ac:dyDescent="0.2">
      <c r="A13" s="39"/>
      <c r="B13" s="12"/>
      <c r="C13" s="12"/>
      <c r="D13" s="12"/>
      <c r="E13" s="56"/>
      <c r="F13" s="57"/>
      <c r="G13" s="57"/>
      <c r="H13" s="12"/>
      <c r="I13" s="58"/>
    </row>
    <row r="14" spans="1:9" s="20" customFormat="1" ht="14.25" x14ac:dyDescent="0.2">
      <c r="A14" s="39"/>
      <c r="B14" s="12"/>
      <c r="C14" s="12"/>
      <c r="D14" s="56"/>
      <c r="E14" s="56"/>
      <c r="F14" s="57"/>
      <c r="G14" s="57"/>
      <c r="H14" s="12"/>
      <c r="I14" s="17"/>
    </row>
    <row r="15" spans="1:9" s="20" customFormat="1" ht="22.5" customHeight="1" x14ac:dyDescent="0.2">
      <c r="A15" s="39"/>
      <c r="B15" s="12"/>
      <c r="C15" s="12"/>
      <c r="D15" s="56"/>
      <c r="E15" s="56"/>
      <c r="F15" s="57"/>
      <c r="G15" s="57"/>
      <c r="H15" s="12"/>
      <c r="I15" s="17"/>
    </row>
    <row r="16" spans="1:9" s="20" customFormat="1" ht="22.5" customHeight="1" x14ac:dyDescent="0.2">
      <c r="A16" s="39"/>
      <c r="B16" s="12"/>
      <c r="C16" s="12"/>
      <c r="D16" s="56"/>
      <c r="E16" s="56"/>
      <c r="F16" s="57"/>
      <c r="G16" s="57"/>
      <c r="H16" s="12"/>
      <c r="I16" s="17"/>
    </row>
    <row r="17" spans="1:9" s="20" customFormat="1" ht="22.5" customHeight="1" x14ac:dyDescent="0.2">
      <c r="A17" s="39"/>
      <c r="B17" s="12"/>
      <c r="C17" s="12"/>
      <c r="D17" s="56"/>
      <c r="E17" s="56"/>
      <c r="F17" s="57"/>
      <c r="G17" s="57"/>
      <c r="H17" s="12"/>
      <c r="I17" s="17"/>
    </row>
    <row r="18" spans="1:9" s="20" customFormat="1" ht="22.5" customHeight="1" x14ac:dyDescent="0.25">
      <c r="A18" s="39"/>
      <c r="B18" s="12"/>
      <c r="C18" s="12"/>
      <c r="D18" s="56"/>
      <c r="E18" s="56"/>
      <c r="F18" s="72"/>
      <c r="G18" s="72"/>
      <c r="H18" s="12"/>
      <c r="I18" s="17"/>
    </row>
    <row r="19" spans="1:9" x14ac:dyDescent="0.25">
      <c r="D19" s="4"/>
    </row>
    <row r="20" spans="1:9" ht="15.75" thickBot="1" x14ac:dyDescent="0.3">
      <c r="A20"/>
      <c r="B20"/>
      <c r="C20"/>
      <c r="D20"/>
      <c r="E20"/>
      <c r="F20"/>
      <c r="G20"/>
      <c r="H20"/>
      <c r="I20"/>
    </row>
    <row r="21" spans="1:9" ht="24" customHeight="1" thickBot="1" x14ac:dyDescent="0.3">
      <c r="A21" s="21"/>
      <c r="B21" s="61" t="s">
        <v>24</v>
      </c>
      <c r="C21" s="61"/>
      <c r="D21" s="22"/>
      <c r="E21" s="22"/>
      <c r="G21" s="64" t="s">
        <v>16</v>
      </c>
      <c r="H21" s="65"/>
      <c r="I21" s="54">
        <f>SUM(I13:I20)</f>
        <v>0</v>
      </c>
    </row>
    <row r="22" spans="1:9" ht="15.75" thickBot="1" x14ac:dyDescent="0.3">
      <c r="A22"/>
      <c r="B22"/>
      <c r="C22"/>
      <c r="D22"/>
      <c r="E22"/>
      <c r="F22"/>
      <c r="G22"/>
      <c r="H22"/>
      <c r="I22" s="23"/>
    </row>
    <row r="23" spans="1:9" ht="18" thickBot="1" x14ac:dyDescent="0.3">
      <c r="A23"/>
      <c r="B23" s="61">
        <f>0+2+0+3+8+4</f>
        <v>17</v>
      </c>
      <c r="C23" s="61"/>
      <c r="D23"/>
      <c r="E23"/>
      <c r="F23"/>
      <c r="G23" s="64" t="s">
        <v>18</v>
      </c>
      <c r="H23" s="65"/>
      <c r="I23" s="54">
        <f>I20+'MAYO 2020'!I25</f>
        <v>65585.66</v>
      </c>
    </row>
    <row r="24" spans="1:9" x14ac:dyDescent="0.25">
      <c r="A24"/>
      <c r="B24" s="62" t="s">
        <v>17</v>
      </c>
      <c r="C24" s="62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</sheetData>
  <mergeCells count="12">
    <mergeCell ref="B21:C21"/>
    <mergeCell ref="G21:H21"/>
    <mergeCell ref="B23:C23"/>
    <mergeCell ref="G23:H23"/>
    <mergeCell ref="B24:C24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2020</vt:lpstr>
      <vt:lpstr>FEBRERO 2020</vt:lpstr>
      <vt:lpstr>MARZO 2020</vt:lpstr>
      <vt:lpstr>ABRIL 2020 </vt:lpstr>
      <vt:lpstr>MAYO 2020</vt:lpstr>
      <vt:lpstr>JUNIO 2020 </vt:lpstr>
      <vt:lpstr>JULIO 2020 </vt:lpstr>
      <vt:lpstr>AGOSTO 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cp:lastPrinted>2019-05-13T17:18:50Z</cp:lastPrinted>
  <dcterms:created xsi:type="dcterms:W3CDTF">2017-02-01T20:14:03Z</dcterms:created>
  <dcterms:modified xsi:type="dcterms:W3CDTF">2020-09-23T20:01:13Z</dcterms:modified>
</cp:coreProperties>
</file>